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sights4print-my.sharepoint.com/personal/eddy_hagen_insights4print_ceo/Documents/Projecten/2025_04_ImageSizeCalculator/"/>
    </mc:Choice>
  </mc:AlternateContent>
  <xr:revisionPtr revIDLastSave="114" documentId="8_{E9B57CB5-60A6-4D23-9C3F-E2D56BE49B1B}" xr6:coauthVersionLast="47" xr6:coauthVersionMax="47" xr10:uidLastSave="{B1285762-2B3E-4453-B304-D2EA129FFCF6}"/>
  <bookViews>
    <workbookView xWindow="-98" yWindow="-98" windowWidth="21795" windowHeight="12975" xr2:uid="{9EA21D3F-47C1-4E42-9AE9-84EDA89D2AF7}"/>
  </bookViews>
  <sheets>
    <sheet name="Image Size Calculator - LF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F14" i="1"/>
  <c r="I14" i="1" s="1"/>
  <c r="E14" i="1"/>
  <c r="H14" i="1" s="1"/>
  <c r="F8" i="1"/>
  <c r="I8" i="1" s="1"/>
  <c r="E8" i="1"/>
  <c r="H8" i="1" s="1"/>
  <c r="J8" i="1" l="1"/>
</calcChain>
</file>

<file path=xl/sharedStrings.xml><?xml version="1.0" encoding="utf-8"?>
<sst xmlns="http://schemas.openxmlformats.org/spreadsheetml/2006/main" count="49" uniqueCount="30">
  <si>
    <t>width</t>
  </si>
  <si>
    <t>height</t>
  </si>
  <si>
    <t>(cm)</t>
  </si>
  <si>
    <t>(meter)</t>
  </si>
  <si>
    <t>Viewing distance</t>
  </si>
  <si>
    <t>Scaling factor</t>
  </si>
  <si>
    <t>(feet)</t>
  </si>
  <si>
    <t>(inches)</t>
  </si>
  <si>
    <t>Final print size</t>
  </si>
  <si>
    <t>Layout size / PDF</t>
  </si>
  <si>
    <t>(pixels)</t>
  </si>
  <si>
    <t>Image size 
(color, grayscale)</t>
  </si>
  <si>
    <r>
      <rPr>
        <b/>
        <sz val="11"/>
        <rFont val="Aptos Narrow"/>
        <family val="2"/>
        <scheme val="minor"/>
      </rPr>
      <t>Final print size</t>
    </r>
    <r>
      <rPr>
        <sz val="11"/>
        <rFont val="Aptos Narrow"/>
        <family val="2"/>
        <scheme val="minor"/>
      </rPr>
      <t>: what is the size of the image when it is printed?</t>
    </r>
  </si>
  <si>
    <r>
      <rPr>
        <b/>
        <sz val="11"/>
        <color theme="1"/>
        <rFont val="Aptos Narrow"/>
        <family val="2"/>
        <scheme val="minor"/>
      </rPr>
      <t>Scaling factor</t>
    </r>
    <r>
      <rPr>
        <sz val="11"/>
        <color theme="1"/>
        <rFont val="Aptos Narrow"/>
        <family val="2"/>
        <scheme val="minor"/>
      </rPr>
      <t>: please check this with your LFP print service provider!</t>
    </r>
  </si>
  <si>
    <r>
      <rPr>
        <b/>
        <sz val="11"/>
        <color theme="1"/>
        <rFont val="Aptos Narrow"/>
        <family val="2"/>
        <scheme val="minor"/>
      </rPr>
      <t>Layout size / PDF</t>
    </r>
    <r>
      <rPr>
        <sz val="11"/>
        <color theme="1"/>
        <rFont val="Aptos Narrow"/>
        <family val="2"/>
        <scheme val="minor"/>
      </rPr>
      <t>: these are calculated fields: the final print size divided by scaling factor</t>
    </r>
  </si>
  <si>
    <t>More information about the GWG specifications</t>
  </si>
  <si>
    <t>METRIC SYSTEM</t>
  </si>
  <si>
    <t>IMPERIAL SYSTEM</t>
  </si>
  <si>
    <r>
      <rPr>
        <b/>
        <sz val="11"/>
        <rFont val="Aptos Narrow"/>
        <family val="2"/>
        <scheme val="minor"/>
      </rPr>
      <t>White cells</t>
    </r>
    <r>
      <rPr>
        <sz val="11"/>
        <rFont val="Aptos Narrow"/>
        <family val="2"/>
        <scheme val="minor"/>
      </rPr>
      <t>: input fields</t>
    </r>
  </si>
  <si>
    <t>More information on this calculator - insights4print.ceo</t>
  </si>
  <si>
    <t>Check out Project BBCG - A Better Brand Color Guide: a free framework for brand colors</t>
  </si>
  <si>
    <r>
      <rPr>
        <b/>
        <sz val="11"/>
        <color theme="1"/>
        <rFont val="Aptos Narrow"/>
        <family val="2"/>
        <scheme val="minor"/>
      </rPr>
      <t>(c)</t>
    </r>
    <r>
      <rPr>
        <sz val="11"/>
        <color theme="1"/>
        <rFont val="Aptos Narrow"/>
        <family val="2"/>
        <scheme val="minor"/>
      </rPr>
      <t xml:space="preserve"> 2025 - Eddy Hagen | insights4print.ceo |Project BBCG.guide</t>
    </r>
  </si>
  <si>
    <r>
      <rPr>
        <b/>
        <sz val="11"/>
        <color theme="1"/>
        <rFont val="Aptos Narrow"/>
        <family val="2"/>
        <scheme val="minor"/>
      </rPr>
      <t>Disclaimer</t>
    </r>
    <r>
      <rPr>
        <sz val="11"/>
        <color theme="1"/>
        <rFont val="Aptos Narrow"/>
        <family val="2"/>
        <scheme val="minor"/>
      </rPr>
      <t>: this file is provided 'as is'. Its creator can not be held responsible for any damages resulting from the use of this file, this calculator.</t>
    </r>
  </si>
  <si>
    <r>
      <rPr>
        <b/>
        <sz val="11"/>
        <color theme="1"/>
        <rFont val="Aptos Narrow"/>
        <family val="2"/>
        <scheme val="minor"/>
      </rPr>
      <t>Viewing distance</t>
    </r>
    <r>
      <rPr>
        <sz val="11"/>
        <color theme="1"/>
        <rFont val="Aptos Narrow"/>
        <family val="2"/>
        <scheme val="minor"/>
      </rPr>
      <t>: what is the 'normal' viewing distance of the print? Check with your LFP provider!</t>
    </r>
  </si>
  <si>
    <r>
      <rPr>
        <b/>
        <sz val="11"/>
        <color theme="1"/>
        <rFont val="Aptos Narrow"/>
        <family val="2"/>
        <scheme val="minor"/>
      </rPr>
      <t>Image size</t>
    </r>
    <r>
      <rPr>
        <sz val="11"/>
        <color theme="1"/>
        <rFont val="Aptos Narrow"/>
        <family val="2"/>
        <scheme val="minor"/>
      </rPr>
      <t>: these are calculated fields, based on your input and the GWG specification for LFP: 300 ppi</t>
    </r>
  </si>
  <si>
    <r>
      <t>Mnimal Image Size Calculator: the LFP version</t>
    </r>
    <r>
      <rPr>
        <sz val="14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(v1.1)</t>
    </r>
  </si>
  <si>
    <r>
      <rPr>
        <b/>
        <sz val="11"/>
        <color theme="1"/>
        <rFont val="Aptos Narrow"/>
        <family val="2"/>
        <scheme val="minor"/>
      </rPr>
      <t>Upscaling images</t>
    </r>
    <r>
      <rPr>
        <sz val="11"/>
        <color theme="1"/>
        <rFont val="Aptos Narrow"/>
        <family val="2"/>
        <scheme val="minor"/>
      </rPr>
      <t xml:space="preserve"> is </t>
    </r>
    <r>
      <rPr>
        <b/>
        <sz val="11"/>
        <color theme="1"/>
        <rFont val="Aptos Narrow"/>
        <family val="2"/>
        <scheme val="minor"/>
      </rPr>
      <t>NOT ALLOWED!</t>
    </r>
  </si>
  <si>
    <r>
      <rPr>
        <b/>
        <sz val="11"/>
        <color theme="1"/>
        <rFont val="Aptos Narrow"/>
        <family val="2"/>
        <scheme val="minor"/>
      </rPr>
      <t xml:space="preserve">Downscaling images upfront </t>
    </r>
    <r>
      <rPr>
        <sz val="11"/>
        <color theme="1"/>
        <rFont val="Aptos Narrow"/>
        <family val="2"/>
        <scheme val="minor"/>
      </rPr>
      <t xml:space="preserve">is </t>
    </r>
    <r>
      <rPr>
        <b/>
        <sz val="11"/>
        <color theme="1"/>
        <rFont val="Aptos Narrow"/>
        <family val="2"/>
        <scheme val="minor"/>
      </rPr>
      <t>not necessary</t>
    </r>
    <r>
      <rPr>
        <sz val="11"/>
        <color theme="1"/>
        <rFont val="Aptos Narrow"/>
        <family val="2"/>
        <scheme val="minor"/>
      </rPr>
      <t>: this will be done during  the output to PDF by the design application</t>
    </r>
  </si>
  <si>
    <t>MP</t>
  </si>
  <si>
    <r>
      <rPr>
        <b/>
        <sz val="11"/>
        <color theme="1"/>
        <rFont val="Aptos Narrow"/>
        <family val="2"/>
        <scheme val="minor"/>
      </rPr>
      <t>MP</t>
    </r>
    <r>
      <rPr>
        <sz val="11"/>
        <color theme="1"/>
        <rFont val="Aptos Narrow"/>
        <family val="2"/>
        <scheme val="minor"/>
      </rPr>
      <t>: megapixel (easier for photographers) - this number is calculated based on the longer side and typical ratios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</si>
</sst>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1" fillId="3" borderId="5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" fillId="2" borderId="6" xfId="0" applyFont="1" applyFill="1" applyBorder="1" applyAlignment="1" applyProtection="1">
      <alignment horizontal="center"/>
      <protection hidden="1"/>
    </xf>
    <xf numFmtId="0" fontId="3" fillId="2" borderId="6" xfId="0" applyFont="1" applyFill="1" applyBorder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3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/>
      <protection hidden="1"/>
    </xf>
    <xf numFmtId="1" fontId="3" fillId="2" borderId="0" xfId="0" applyNumberFormat="1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left" wrapText="1"/>
      <protection hidden="1"/>
    </xf>
    <xf numFmtId="0" fontId="1" fillId="2" borderId="4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center" wrapText="1"/>
      <protection hidden="1"/>
    </xf>
    <xf numFmtId="0" fontId="1" fillId="2" borderId="7" xfId="0" applyFont="1" applyFill="1" applyBorder="1" applyProtection="1">
      <protection hidden="1"/>
    </xf>
    <xf numFmtId="0" fontId="1" fillId="2" borderId="2" xfId="0" applyFont="1" applyFill="1" applyBorder="1" applyProtection="1">
      <protection hidden="1"/>
    </xf>
    <xf numFmtId="164" fontId="3" fillId="0" borderId="9" xfId="0" applyNumberFormat="1" applyFont="1" applyBorder="1" applyAlignment="1" applyProtection="1">
      <alignment horizontal="center"/>
      <protection locked="0" hidden="1"/>
    </xf>
    <xf numFmtId="164" fontId="3" fillId="0" borderId="10" xfId="0" applyNumberFormat="1" applyFont="1" applyBorder="1" applyAlignment="1" applyProtection="1">
      <alignment horizontal="center"/>
      <protection locked="0" hidden="1"/>
    </xf>
    <xf numFmtId="0" fontId="3" fillId="0" borderId="8" xfId="0" applyFont="1" applyBorder="1" applyAlignment="1" applyProtection="1">
      <alignment horizontal="center"/>
      <protection locked="0" hidden="1"/>
    </xf>
    <xf numFmtId="2" fontId="3" fillId="0" borderId="9" xfId="0" applyNumberFormat="1" applyFont="1" applyBorder="1" applyAlignment="1" applyProtection="1">
      <alignment horizontal="center"/>
      <protection locked="0" hidden="1"/>
    </xf>
    <xf numFmtId="2" fontId="3" fillId="0" borderId="10" xfId="0" applyNumberFormat="1" applyFont="1" applyBorder="1" applyAlignment="1" applyProtection="1">
      <alignment horizontal="center"/>
      <protection locked="0" hidden="1"/>
    </xf>
    <xf numFmtId="0" fontId="1" fillId="2" borderId="1" xfId="0" applyFont="1" applyFill="1" applyBorder="1" applyAlignment="1" applyProtection="1">
      <alignment horizontal="left" indent="2"/>
      <protection hidden="1"/>
    </xf>
    <xf numFmtId="0" fontId="4" fillId="2" borderId="1" xfId="0" applyFont="1" applyFill="1" applyBorder="1" applyAlignment="1" applyProtection="1">
      <alignment horizontal="left" indent="2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0" fillId="2" borderId="6" xfId="0" applyFill="1" applyBorder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164" fontId="3" fillId="4" borderId="11" xfId="0" applyNumberFormat="1" applyFont="1" applyFill="1" applyBorder="1" applyAlignment="1" applyProtection="1">
      <alignment horizontal="center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1" fontId="3" fillId="4" borderId="12" xfId="0" applyNumberFormat="1" applyFont="1" applyFill="1" applyBorder="1" applyAlignment="1" applyProtection="1">
      <alignment horizontal="center"/>
      <protection hidden="1"/>
    </xf>
    <xf numFmtId="0" fontId="2" fillId="2" borderId="0" xfId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 wrapText="1"/>
      <protection hidden="1"/>
    </xf>
    <xf numFmtId="0" fontId="1" fillId="2" borderId="3" xfId="0" applyFont="1" applyFill="1" applyBorder="1" applyAlignment="1" applyProtection="1">
      <alignment horizontal="center"/>
      <protection hidden="1"/>
    </xf>
    <xf numFmtId="0" fontId="1" fillId="2" borderId="4" xfId="0" applyFont="1" applyFill="1" applyBorder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center" vertical="top"/>
      <protection hidden="1"/>
    </xf>
    <xf numFmtId="0" fontId="1" fillId="3" borderId="2" xfId="0" applyFont="1" applyFill="1" applyBorder="1" applyAlignment="1" applyProtection="1">
      <alignment horizontal="center" vertical="top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center" vertical="top" wrapText="1"/>
      <protection hidden="1"/>
    </xf>
    <xf numFmtId="0" fontId="1" fillId="3" borderId="7" xfId="0" applyFont="1" applyFill="1" applyBorder="1" applyAlignment="1" applyProtection="1">
      <alignment horizontal="center" vertical="top" wrapText="1"/>
      <protection hidden="1"/>
    </xf>
    <xf numFmtId="0" fontId="1" fillId="3" borderId="2" xfId="0" applyFont="1" applyFill="1" applyBorder="1" applyAlignment="1" applyProtection="1">
      <alignment horizontal="center" vertical="top" wrapText="1"/>
      <protection hidden="1"/>
    </xf>
    <xf numFmtId="0" fontId="2" fillId="2" borderId="0" xfId="1" applyFill="1" applyAlignment="1" applyProtection="1">
      <alignment horizontal="left"/>
      <protection hidden="1"/>
    </xf>
    <xf numFmtId="0" fontId="3" fillId="2" borderId="7" xfId="0" applyFont="1" applyFill="1" applyBorder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left"/>
      <protection hidden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743683</xdr:colOff>
      <xdr:row>0</xdr:row>
      <xdr:rowOff>175474</xdr:rowOff>
    </xdr:from>
    <xdr:to>
      <xdr:col>9</xdr:col>
      <xdr:colOff>753211</xdr:colOff>
      <xdr:row>2</xdr:row>
      <xdr:rowOff>69117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91DDD03-6ED8-44E7-B0DE-DAE13EAC1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4981" y="175474"/>
          <a:ext cx="1526202" cy="30028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ojectbbcg.guide/" TargetMode="External"/><Relationship Id="rId2" Type="http://schemas.openxmlformats.org/officeDocument/2006/relationships/hyperlink" Target="https://www.insights4print.ceo/2025/04/stop-asking-for-&#8230;pi-or-dpi-images/" TargetMode="External"/><Relationship Id="rId1" Type="http://schemas.openxmlformats.org/officeDocument/2006/relationships/hyperlink" Target="https://gwg.org/technical-specifications/sign-display-specifica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AA04-AC4B-4D86-9D5E-F573754B653D}">
  <dimension ref="A1:L33"/>
  <sheetViews>
    <sheetView showGridLines="0" showRowColHeaders="0" tabSelected="1" zoomScaleNormal="100" workbookViewId="0">
      <selection activeCell="B8" sqref="B8"/>
    </sheetView>
  </sheetViews>
  <sheetFormatPr defaultColWidth="0" defaultRowHeight="14.25" zeroHeight="1" x14ac:dyDescent="0.45"/>
  <cols>
    <col min="1" max="1" width="3.1328125" style="2" customWidth="1"/>
    <col min="2" max="3" width="10.59765625" style="2" customWidth="1"/>
    <col min="4" max="7" width="8.73046875" style="2" customWidth="1"/>
    <col min="8" max="10" width="10.59765625" style="2" customWidth="1"/>
    <col min="11" max="11" width="3.1328125" style="2" customWidth="1"/>
    <col min="12" max="12" width="8.73046875" style="2" hidden="1" customWidth="1"/>
    <col min="13" max="16384" width="8.73046875" style="2" hidden="1"/>
  </cols>
  <sheetData>
    <row r="1" spans="2:12" x14ac:dyDescent="0.45"/>
    <row r="2" spans="2:12" ht="18" x14ac:dyDescent="0.55000000000000004">
      <c r="B2" s="1" t="s">
        <v>25</v>
      </c>
    </row>
    <row r="3" spans="2:12" x14ac:dyDescent="0.45"/>
    <row r="4" spans="2:12" s="3" customFormat="1" x14ac:dyDescent="0.45">
      <c r="B4" s="23" t="s">
        <v>16</v>
      </c>
      <c r="C4" s="16"/>
      <c r="D4" s="16"/>
      <c r="E4" s="16"/>
      <c r="F4" s="16"/>
      <c r="G4" s="16"/>
      <c r="H4" s="16"/>
      <c r="I4" s="16"/>
      <c r="J4" s="17"/>
    </row>
    <row r="5" spans="2:12" s="5" customFormat="1" ht="28.5" customHeight="1" x14ac:dyDescent="0.45">
      <c r="B5" s="37" t="s">
        <v>8</v>
      </c>
      <c r="C5" s="38"/>
      <c r="D5" s="4" t="s">
        <v>5</v>
      </c>
      <c r="E5" s="37" t="s">
        <v>9</v>
      </c>
      <c r="F5" s="38"/>
      <c r="G5" s="4" t="s">
        <v>4</v>
      </c>
      <c r="H5" s="40" t="s">
        <v>11</v>
      </c>
      <c r="I5" s="41"/>
      <c r="J5" s="42"/>
    </row>
    <row r="6" spans="2:12" x14ac:dyDescent="0.45">
      <c r="B6" s="35" t="s">
        <v>2</v>
      </c>
      <c r="C6" s="36"/>
      <c r="D6" s="6"/>
      <c r="E6" s="35" t="s">
        <v>2</v>
      </c>
      <c r="F6" s="36"/>
      <c r="G6" s="6" t="s">
        <v>3</v>
      </c>
      <c r="H6" s="35" t="s">
        <v>10</v>
      </c>
      <c r="I6" s="39"/>
      <c r="J6" s="13"/>
    </row>
    <row r="7" spans="2:12" ht="14.65" thickBot="1" x14ac:dyDescent="0.5">
      <c r="B7" s="25" t="s">
        <v>0</v>
      </c>
      <c r="C7" s="26" t="s">
        <v>1</v>
      </c>
      <c r="D7" s="7"/>
      <c r="E7" s="25" t="s">
        <v>0</v>
      </c>
      <c r="F7" s="26" t="s">
        <v>1</v>
      </c>
      <c r="G7" s="27"/>
      <c r="H7" s="25" t="s">
        <v>0</v>
      </c>
      <c r="I7" s="10" t="s">
        <v>1</v>
      </c>
      <c r="J7" s="26" t="s">
        <v>28</v>
      </c>
    </row>
    <row r="8" spans="2:12" ht="14.65" thickBot="1" x14ac:dyDescent="0.5">
      <c r="B8" s="18">
        <v>60</v>
      </c>
      <c r="C8" s="19">
        <v>120</v>
      </c>
      <c r="D8" s="20">
        <v>2</v>
      </c>
      <c r="E8" s="30">
        <f>B8/D8</f>
        <v>30</v>
      </c>
      <c r="F8" s="30">
        <f>C8/D8</f>
        <v>60</v>
      </c>
      <c r="G8" s="20">
        <v>3</v>
      </c>
      <c r="H8" s="31">
        <f>((E$8/2.54)/G$8)*D8*300</f>
        <v>2362.2047244094488</v>
      </c>
      <c r="I8" s="31">
        <f>((F$8/2.54)/G$8)*D8*300</f>
        <v>4724.4094488188975</v>
      </c>
      <c r="J8" s="29">
        <f>IF(H8&gt;=I8,H8*0.75*H8/1000000,I8*0.75*I8/1000000)</f>
        <v>16.740033480066959</v>
      </c>
      <c r="K8" s="8"/>
      <c r="L8" s="8"/>
    </row>
    <row r="9" spans="2:12" x14ac:dyDescent="0.45">
      <c r="B9" s="10"/>
      <c r="C9" s="10"/>
      <c r="D9" s="10"/>
      <c r="E9" s="10"/>
      <c r="F9" s="10"/>
      <c r="G9" s="10"/>
      <c r="H9" s="11"/>
      <c r="I9" s="11"/>
      <c r="J9" s="11"/>
      <c r="K9" s="8"/>
      <c r="L9" s="8"/>
    </row>
    <row r="10" spans="2:12" x14ac:dyDescent="0.45">
      <c r="B10" s="24" t="s">
        <v>17</v>
      </c>
      <c r="C10" s="14"/>
      <c r="D10" s="14"/>
      <c r="E10" s="14"/>
      <c r="F10" s="14"/>
      <c r="G10" s="14"/>
      <c r="H10" s="44"/>
      <c r="I10" s="44"/>
      <c r="J10" s="15"/>
      <c r="K10" s="8"/>
      <c r="L10" s="8"/>
    </row>
    <row r="11" spans="2:12" ht="28.5" customHeight="1" x14ac:dyDescent="0.45">
      <c r="B11" s="37" t="s">
        <v>8</v>
      </c>
      <c r="C11" s="38"/>
      <c r="D11" s="4" t="s">
        <v>5</v>
      </c>
      <c r="E11" s="37" t="s">
        <v>9</v>
      </c>
      <c r="F11" s="38"/>
      <c r="G11" s="4" t="s">
        <v>4</v>
      </c>
      <c r="H11" s="40" t="s">
        <v>11</v>
      </c>
      <c r="I11" s="41"/>
      <c r="J11" s="42"/>
      <c r="K11" s="8"/>
      <c r="L11" s="8"/>
    </row>
    <row r="12" spans="2:12" x14ac:dyDescent="0.45">
      <c r="B12" s="35" t="s">
        <v>7</v>
      </c>
      <c r="C12" s="36"/>
      <c r="D12" s="6"/>
      <c r="E12" s="35" t="s">
        <v>7</v>
      </c>
      <c r="F12" s="36"/>
      <c r="G12" s="6" t="s">
        <v>6</v>
      </c>
      <c r="H12" s="35" t="s">
        <v>10</v>
      </c>
      <c r="I12" s="39"/>
      <c r="J12" s="13"/>
      <c r="K12" s="8"/>
      <c r="L12" s="8"/>
    </row>
    <row r="13" spans="2:12" ht="14.65" thickBot="1" x14ac:dyDescent="0.5">
      <c r="B13" s="25" t="s">
        <v>0</v>
      </c>
      <c r="C13" s="26" t="s">
        <v>1</v>
      </c>
      <c r="D13" s="7"/>
      <c r="E13" s="25" t="s">
        <v>0</v>
      </c>
      <c r="F13" s="26" t="s">
        <v>1</v>
      </c>
      <c r="G13" s="27"/>
      <c r="H13" s="25" t="s">
        <v>0</v>
      </c>
      <c r="I13" s="10" t="s">
        <v>1</v>
      </c>
      <c r="J13" s="26" t="s">
        <v>28</v>
      </c>
      <c r="K13" s="8"/>
      <c r="L13" s="8"/>
    </row>
    <row r="14" spans="2:12" ht="14.65" thickBot="1" x14ac:dyDescent="0.5">
      <c r="B14" s="21">
        <v>23.62</v>
      </c>
      <c r="C14" s="22">
        <v>47.24</v>
      </c>
      <c r="D14" s="20">
        <v>2</v>
      </c>
      <c r="E14" s="30">
        <f>B14/D14</f>
        <v>11.81</v>
      </c>
      <c r="F14" s="30">
        <f>C14/D14</f>
        <v>23.62</v>
      </c>
      <c r="G14" s="20">
        <v>9.84</v>
      </c>
      <c r="H14" s="31">
        <f>E14/(G14/3.28084)*D8*300</f>
        <v>2362.6049024390245</v>
      </c>
      <c r="I14" s="31">
        <f>F14/(G14/3.28084)*D8*300</f>
        <v>4725.209804878049</v>
      </c>
      <c r="J14" s="29">
        <f>IF(H14&gt;=I14,H14*0.75*H14/1000000,I14*0.75*I14/1000000)</f>
        <v>16.745705775086737</v>
      </c>
      <c r="K14" s="8"/>
      <c r="L14" s="8"/>
    </row>
    <row r="15" spans="2:12" x14ac:dyDescent="0.45">
      <c r="B15" s="8"/>
      <c r="C15" s="8"/>
      <c r="D15" s="8"/>
      <c r="E15" s="8"/>
      <c r="F15" s="8"/>
      <c r="G15" s="8"/>
      <c r="H15" s="9"/>
      <c r="I15" s="9"/>
      <c r="J15" s="9"/>
      <c r="K15" s="8"/>
      <c r="L15" s="8"/>
    </row>
    <row r="16" spans="2:12" x14ac:dyDescent="0.45">
      <c r="B16" s="45" t="s">
        <v>18</v>
      </c>
      <c r="C16" s="45"/>
      <c r="D16" s="45"/>
      <c r="E16" s="45"/>
      <c r="F16" s="45"/>
      <c r="G16" s="45"/>
      <c r="H16" s="45"/>
      <c r="I16" s="45"/>
      <c r="J16" s="45"/>
      <c r="K16" s="8"/>
      <c r="L16" s="8"/>
    </row>
    <row r="17" spans="2:12" x14ac:dyDescent="0.45">
      <c r="B17" s="45" t="s">
        <v>12</v>
      </c>
      <c r="C17" s="45"/>
      <c r="D17" s="45"/>
      <c r="E17" s="45"/>
      <c r="F17" s="45"/>
      <c r="G17" s="45"/>
      <c r="H17" s="45"/>
      <c r="I17" s="45"/>
      <c r="J17" s="45"/>
      <c r="K17" s="8"/>
      <c r="L17" s="8"/>
    </row>
    <row r="18" spans="2:12" x14ac:dyDescent="0.45">
      <c r="B18" s="33" t="s">
        <v>13</v>
      </c>
      <c r="C18" s="33"/>
      <c r="D18" s="33"/>
      <c r="E18" s="33"/>
      <c r="F18" s="33"/>
      <c r="G18" s="33"/>
      <c r="H18" s="33"/>
      <c r="I18" s="33"/>
      <c r="J18" s="33"/>
    </row>
    <row r="19" spans="2:12" x14ac:dyDescent="0.45">
      <c r="B19" s="33" t="s">
        <v>14</v>
      </c>
      <c r="C19" s="33"/>
      <c r="D19" s="33"/>
      <c r="E19" s="33"/>
      <c r="F19" s="33"/>
      <c r="G19" s="33"/>
      <c r="H19" s="33"/>
      <c r="I19" s="33"/>
      <c r="J19" s="33"/>
    </row>
    <row r="20" spans="2:12" x14ac:dyDescent="0.45">
      <c r="B20" s="33" t="s">
        <v>23</v>
      </c>
      <c r="C20" s="33"/>
      <c r="D20" s="33"/>
      <c r="E20" s="33"/>
      <c r="F20" s="33"/>
      <c r="G20" s="33"/>
      <c r="H20" s="33"/>
      <c r="I20" s="33"/>
      <c r="J20" s="33"/>
    </row>
    <row r="21" spans="2:12" x14ac:dyDescent="0.45">
      <c r="B21" s="33" t="s">
        <v>24</v>
      </c>
      <c r="C21" s="33"/>
      <c r="D21" s="33"/>
      <c r="E21" s="33"/>
      <c r="F21" s="33"/>
      <c r="G21" s="33"/>
      <c r="H21" s="33"/>
      <c r="I21" s="33"/>
      <c r="J21" s="33"/>
    </row>
    <row r="22" spans="2:12" x14ac:dyDescent="0.45">
      <c r="B22" s="33" t="s">
        <v>29</v>
      </c>
      <c r="C22" s="33"/>
      <c r="D22" s="33"/>
      <c r="E22" s="33"/>
      <c r="F22" s="33"/>
      <c r="G22" s="33"/>
      <c r="H22" s="33"/>
      <c r="I22" s="33"/>
      <c r="J22" s="33"/>
      <c r="K22" s="28"/>
      <c r="L22" s="28"/>
    </row>
    <row r="23" spans="2:12" x14ac:dyDescent="0.45">
      <c r="B23" s="33" t="s">
        <v>26</v>
      </c>
      <c r="C23" s="33"/>
      <c r="D23" s="33"/>
      <c r="E23" s="33"/>
      <c r="F23" s="33"/>
      <c r="G23" s="33"/>
      <c r="H23" s="33"/>
      <c r="I23" s="33"/>
      <c r="J23" s="33"/>
    </row>
    <row r="24" spans="2:12" x14ac:dyDescent="0.45">
      <c r="B24" s="33" t="s">
        <v>27</v>
      </c>
      <c r="C24" s="33"/>
      <c r="D24" s="33"/>
      <c r="E24" s="33"/>
      <c r="F24" s="33"/>
      <c r="G24" s="33"/>
      <c r="H24" s="33"/>
      <c r="I24" s="33"/>
      <c r="J24" s="33"/>
    </row>
    <row r="25" spans="2:12" x14ac:dyDescent="0.45"/>
    <row r="26" spans="2:12" x14ac:dyDescent="0.45">
      <c r="B26" s="43" t="s">
        <v>15</v>
      </c>
      <c r="C26" s="43"/>
      <c r="D26" s="43"/>
      <c r="E26" s="43"/>
      <c r="F26" s="43"/>
      <c r="G26" s="43"/>
      <c r="H26" s="43"/>
      <c r="I26" s="43"/>
      <c r="J26" s="32"/>
    </row>
    <row r="27" spans="2:12" x14ac:dyDescent="0.45">
      <c r="B27" s="43" t="s">
        <v>19</v>
      </c>
      <c r="C27" s="43"/>
      <c r="D27" s="43"/>
      <c r="E27" s="43"/>
      <c r="F27" s="43"/>
      <c r="G27" s="43"/>
      <c r="H27" s="43"/>
      <c r="I27" s="43"/>
      <c r="J27" s="32"/>
    </row>
    <row r="28" spans="2:12" x14ac:dyDescent="0.45">
      <c r="B28" s="43" t="s">
        <v>20</v>
      </c>
      <c r="C28" s="43"/>
      <c r="D28" s="43"/>
      <c r="E28" s="43"/>
      <c r="F28" s="43"/>
      <c r="G28" s="43"/>
      <c r="H28" s="43"/>
      <c r="I28" s="43"/>
      <c r="J28" s="32"/>
    </row>
    <row r="29" spans="2:12" x14ac:dyDescent="0.45"/>
    <row r="30" spans="2:12" ht="30" customHeight="1" x14ac:dyDescent="0.45">
      <c r="B30" s="34" t="s">
        <v>22</v>
      </c>
      <c r="C30" s="34"/>
      <c r="D30" s="34"/>
      <c r="E30" s="34"/>
      <c r="F30" s="34"/>
      <c r="G30" s="34"/>
      <c r="H30" s="34"/>
      <c r="I30" s="34"/>
      <c r="J30" s="34"/>
    </row>
    <row r="31" spans="2:12" ht="14.35" customHeight="1" x14ac:dyDescent="0.45">
      <c r="B31" s="34" t="s">
        <v>21</v>
      </c>
      <c r="C31" s="34"/>
      <c r="D31" s="34"/>
      <c r="E31" s="34"/>
      <c r="F31" s="34"/>
      <c r="G31" s="34"/>
      <c r="H31" s="34"/>
      <c r="I31" s="34"/>
      <c r="J31" s="12"/>
    </row>
    <row r="32" spans="2:12" x14ac:dyDescent="0.45"/>
    <row r="33" s="2" customFormat="1" x14ac:dyDescent="0.45"/>
  </sheetData>
  <sheetProtection algorithmName="SHA-512" hashValue="OhA+vMfpOGy7hqq+omHHeDlNvEAQY6QTWRZbPe+4uvz/m7A4vhNmJDY9Tq9WjBApN5dQLIDsSB7khIvZsmj5Vg==" saltValue="ohD4b00LEsnCC4Nr4d6Prg==" spinCount="100000" sheet="1" objects="1" scenarios="1" selectLockedCells="1"/>
  <mergeCells count="27">
    <mergeCell ref="B31:I31"/>
    <mergeCell ref="B26:I26"/>
    <mergeCell ref="B27:I27"/>
    <mergeCell ref="B28:I28"/>
    <mergeCell ref="H10:I10"/>
    <mergeCell ref="B11:C11"/>
    <mergeCell ref="E11:F11"/>
    <mergeCell ref="B12:C12"/>
    <mergeCell ref="E12:F12"/>
    <mergeCell ref="H12:I12"/>
    <mergeCell ref="H11:J11"/>
    <mergeCell ref="B16:J16"/>
    <mergeCell ref="B17:J17"/>
    <mergeCell ref="B18:J18"/>
    <mergeCell ref="B19:J19"/>
    <mergeCell ref="B20:J20"/>
    <mergeCell ref="B6:C6"/>
    <mergeCell ref="B5:C5"/>
    <mergeCell ref="E5:F5"/>
    <mergeCell ref="E6:F6"/>
    <mergeCell ref="H6:I6"/>
    <mergeCell ref="H5:J5"/>
    <mergeCell ref="B21:J21"/>
    <mergeCell ref="B22:J22"/>
    <mergeCell ref="B23:J23"/>
    <mergeCell ref="B24:J24"/>
    <mergeCell ref="B30:J30"/>
  </mergeCells>
  <hyperlinks>
    <hyperlink ref="B26" r:id="rId1" xr:uid="{F7362375-7FA4-42E6-B412-B9B04303F2BB}"/>
    <hyperlink ref="B27" r:id="rId2" xr:uid="{5790860E-5E31-4967-993E-07925361E85A}"/>
    <hyperlink ref="B28" r:id="rId3" xr:uid="{D39F34FA-18DC-4967-BD61-1B9F42318929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Image Size Calculator - LFP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Eddy Hagen</dc:creator>
  <cp:lastModifiedBy>Eddy Hagen - insights4print.ceo</cp:lastModifiedBy>
  <dcterms:created xsi:type="dcterms:W3CDTF">2025-04-23T07:02:49Z</dcterms:created>
  <dcterms:modified xsi:type="dcterms:W3CDTF">2025-04-27T09:35:51Z</dcterms:modified>
</cp:coreProperties>
</file>